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535" windowHeight="6495" activeTab="0"/>
  </bookViews>
  <sheets>
    <sheet name="I TRIM." sheetId="1" r:id="rId1"/>
  </sheets>
  <definedNames/>
  <calcPr fullCalcOnLoad="1"/>
</workbook>
</file>

<file path=xl/sharedStrings.xml><?xml version="1.0" encoding="utf-8"?>
<sst xmlns="http://schemas.openxmlformats.org/spreadsheetml/2006/main" count="85" uniqueCount="30">
  <si>
    <t>SALDO</t>
  </si>
  <si>
    <t>DENOMINACION</t>
  </si>
  <si>
    <t>TOTAL INGRESOS</t>
  </si>
  <si>
    <t>EJECUCION</t>
  </si>
  <si>
    <t>CAPTACION</t>
  </si>
  <si>
    <t>PLIEGO:  529 UNIVERSIDAD NACIONAL DEL CALLAO</t>
  </si>
  <si>
    <t>I TRIMESTRE 2011</t>
  </si>
  <si>
    <t>PIM</t>
  </si>
  <si>
    <t>AVANCE</t>
  </si>
  <si>
    <t>%</t>
  </si>
  <si>
    <t>UNIDAD EJECUTORA: 001 -107 UNIVERSIDAD NACIONAL DEL CALLAO</t>
  </si>
  <si>
    <t>2,1  PERSONAL Y OBLIGACIONES SOCIALES</t>
  </si>
  <si>
    <t>2,2  PENSIONES Y OTRAS PRESTACIONES SOC.</t>
  </si>
  <si>
    <t>2,3.  BIENES Y SERVICIOS</t>
  </si>
  <si>
    <t>2,5  OTROS GASTOS</t>
  </si>
  <si>
    <t>2,6  ADQUISICIÓN DE ACTIVOS NO FINANCIEROS</t>
  </si>
  <si>
    <t>TOTAL</t>
  </si>
  <si>
    <r>
      <t xml:space="preserve">FUENTE:   </t>
    </r>
    <r>
      <rPr>
        <b/>
        <sz val="14"/>
        <rFont val="Arial"/>
        <family val="2"/>
      </rPr>
      <t>RECURSOS ORDINARIOS</t>
    </r>
  </si>
  <si>
    <r>
      <t>FUENTE</t>
    </r>
    <r>
      <rPr>
        <sz val="11"/>
        <rFont val="Arial"/>
        <family val="0"/>
      </rPr>
      <t xml:space="preserve"> :   </t>
    </r>
    <r>
      <rPr>
        <b/>
        <sz val="14"/>
        <rFont val="Arial"/>
        <family val="2"/>
      </rPr>
      <t>RECURSOS DIRECTAMENTE RECAUDADOS</t>
    </r>
  </si>
  <si>
    <r>
      <t xml:space="preserve">FUENTE:  </t>
    </r>
    <r>
      <rPr>
        <b/>
        <sz val="14"/>
        <rFont val="Arial"/>
        <family val="2"/>
      </rPr>
      <t>RECURSOS DIRECTAMENTE RECAUDADOS</t>
    </r>
  </si>
  <si>
    <t>II TRIMESTRE 2011</t>
  </si>
  <si>
    <t>III TRIMESTRE 2011</t>
  </si>
  <si>
    <t>EJECUCION PRESUPUESTAL DE INGRESOS  AL II y III  TRIMESTRE 2011</t>
  </si>
  <si>
    <t>EJECUCION PRESUPUESTAL DE GASTOS AL  II y III TRIMESTRE 2011</t>
  </si>
  <si>
    <t>.</t>
  </si>
  <si>
    <t>VENTA DE BIENES Y SERVICIOS Y DERECHOS ADMINISTRATIVOS</t>
  </si>
  <si>
    <t>DERECHOS Y TASAS ADMINISTRATIVOS</t>
  </si>
  <si>
    <t>VENTA DE SERVICIOS</t>
  </si>
  <si>
    <t>INGRESOS DIVERSOS</t>
  </si>
  <si>
    <t>VENTA DE PRODUCTOS INDUSTRIALES</t>
  </si>
</sst>
</file>

<file path=xl/styles.xml><?xml version="1.0" encoding="utf-8"?>
<styleSheet xmlns="http://schemas.openxmlformats.org/spreadsheetml/2006/main">
  <numFmts count="45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/.&quot;\ #,##0_);\(&quot;S/.&quot;\ #,##0\)"/>
    <numFmt numFmtId="173" formatCode="&quot;S/.&quot;\ #,##0_);[Red]\(&quot;S/.&quot;\ #,##0\)"/>
    <numFmt numFmtId="174" formatCode="&quot;S/.&quot;\ #,##0.00_);\(&quot;S/.&quot;\ #,##0.00\)"/>
    <numFmt numFmtId="175" formatCode="&quot;S/.&quot;\ #,##0.00_);[Red]\(&quot;S/.&quot;\ #,##0.00\)"/>
    <numFmt numFmtId="176" formatCode="_(&quot;S/.&quot;\ * #,##0_);_(&quot;S/.&quot;\ * \(#,##0\);_(&quot;S/.&quot;\ * &quot;-&quot;_);_(@_)"/>
    <numFmt numFmtId="177" formatCode="_(* #,##0_);_(* \(#,##0\);_(* &quot;-&quot;_);_(@_)"/>
    <numFmt numFmtId="178" formatCode="_(&quot;S/.&quot;\ * #,##0.00_);_(&quot;S/.&quot;\ * \(#,##0.00\);_(&quot;S/.&quot;\ * &quot;-&quot;??_);_(@_)"/>
    <numFmt numFmtId="179" formatCode="_(* #,##0.00_);_(* \(#,##0.00\);_(* &quot;-&quot;??_);_(@_)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&quot;S/.&quot;#,##0;&quot;S/.&quot;\-#,##0"/>
    <numFmt numFmtId="189" formatCode="&quot;S/.&quot;#,##0;[Red]&quot;S/.&quot;\-#,##0"/>
    <numFmt numFmtId="190" formatCode="&quot;S/.&quot;#,##0.00;&quot;S/.&quot;\-#,##0.00"/>
    <numFmt numFmtId="191" formatCode="&quot;S/.&quot;#,##0.00;[Red]&quot;S/.&quot;\-#,##0.00"/>
    <numFmt numFmtId="192" formatCode="_ &quot;S/.&quot;* #,##0_ ;_ &quot;S/.&quot;* \-#,##0_ ;_ &quot;S/.&quot;* &quot;-&quot;_ ;_ @_ "/>
    <numFmt numFmtId="193" formatCode="_ &quot;S/.&quot;* #,##0.00_ ;_ &quot;S/.&quot;* \-#,##0.00_ ;_ &quot;S/.&quot;* &quot;-&quot;??_ ;_ @_ "/>
    <numFmt numFmtId="194" formatCode="&quot;$&quot;#,##0"/>
    <numFmt numFmtId="195" formatCode="0.00000000"/>
    <numFmt numFmtId="196" formatCode="0.0000000"/>
    <numFmt numFmtId="197" formatCode="0.000000"/>
    <numFmt numFmtId="198" formatCode="0.00000"/>
    <numFmt numFmtId="199" formatCode="0.0000"/>
    <numFmt numFmtId="200" formatCode="0.000"/>
  </numFmts>
  <fonts count="4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4"/>
      <name val="Arial"/>
      <family val="0"/>
    </font>
    <font>
      <b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48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3" fontId="4" fillId="0" borderId="0" xfId="0" applyNumberFormat="1" applyFont="1" applyBorder="1" applyAlignment="1">
      <alignment/>
    </xf>
    <xf numFmtId="3" fontId="4" fillId="0" borderId="14" xfId="0" applyNumberFormat="1" applyFont="1" applyBorder="1" applyAlignment="1">
      <alignment/>
    </xf>
    <xf numFmtId="3" fontId="4" fillId="0" borderId="0" xfId="0" applyNumberFormat="1" applyFont="1" applyFill="1" applyBorder="1" applyAlignment="1">
      <alignment/>
    </xf>
    <xf numFmtId="3" fontId="4" fillId="0" borderId="13" xfId="0" applyNumberFormat="1" applyFont="1" applyBorder="1" applyAlignment="1">
      <alignment/>
    </xf>
    <xf numFmtId="0" fontId="4" fillId="0" borderId="0" xfId="0" applyFont="1" applyAlignment="1">
      <alignment/>
    </xf>
    <xf numFmtId="0" fontId="0" fillId="0" borderId="15" xfId="0" applyBorder="1" applyAlignment="1">
      <alignment horizontal="center"/>
    </xf>
    <xf numFmtId="0" fontId="4" fillId="0" borderId="0" xfId="0" applyFont="1" applyAlignment="1">
      <alignment/>
    </xf>
    <xf numFmtId="2" fontId="0" fillId="0" borderId="10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6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0" xfId="0" applyFont="1" applyBorder="1" applyAlignment="1">
      <alignment/>
    </xf>
    <xf numFmtId="3" fontId="4" fillId="0" borderId="14" xfId="0" applyNumberFormat="1" applyFont="1" applyBorder="1" applyAlignment="1">
      <alignment/>
    </xf>
    <xf numFmtId="0" fontId="4" fillId="0" borderId="15" xfId="0" applyFont="1" applyBorder="1" applyAlignment="1">
      <alignment/>
    </xf>
    <xf numFmtId="3" fontId="4" fillId="0" borderId="15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0" fontId="3" fillId="0" borderId="13" xfId="0" applyFont="1" applyBorder="1" applyAlignment="1">
      <alignment horizontal="center"/>
    </xf>
    <xf numFmtId="3" fontId="3" fillId="0" borderId="13" xfId="0" applyNumberFormat="1" applyFont="1" applyBorder="1" applyAlignment="1">
      <alignment/>
    </xf>
    <xf numFmtId="3" fontId="4" fillId="0" borderId="17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3" fontId="4" fillId="0" borderId="15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4" xfId="0" applyFont="1" applyFill="1" applyBorder="1" applyAlignment="1">
      <alignment/>
    </xf>
    <xf numFmtId="0" fontId="6" fillId="0" borderId="0" xfId="0" applyFont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/>
    </xf>
    <xf numFmtId="0" fontId="3" fillId="0" borderId="16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73"/>
  <sheetViews>
    <sheetView tabSelected="1" zoomScale="75" zoomScaleNormal="75" zoomScalePageLayoutView="0" workbookViewId="0" topLeftCell="A1">
      <selection activeCell="A45" sqref="A45"/>
    </sheetView>
  </sheetViews>
  <sheetFormatPr defaultColWidth="11.421875" defaultRowHeight="12.75"/>
  <cols>
    <col min="1" max="1" width="43.421875" style="0" customWidth="1"/>
    <col min="2" max="2" width="13.28125" style="0" customWidth="1"/>
    <col min="3" max="3" width="13.8515625" style="0" customWidth="1"/>
    <col min="4" max="4" width="14.140625" style="0" customWidth="1"/>
    <col min="5" max="5" width="9.57421875" style="0" customWidth="1"/>
    <col min="6" max="6" width="11.57421875" style="0" bestFit="1" customWidth="1"/>
    <col min="8" max="8" width="11.57421875" style="0" customWidth="1"/>
    <col min="9" max="9" width="10.421875" style="0" customWidth="1"/>
    <col min="10" max="10" width="11.57421875" style="0" bestFit="1" customWidth="1"/>
    <col min="12" max="12" width="11.57421875" style="0" bestFit="1" customWidth="1"/>
  </cols>
  <sheetData>
    <row r="2" spans="1:5" ht="18">
      <c r="A2" s="39" t="s">
        <v>23</v>
      </c>
      <c r="B2" s="39"/>
      <c r="C2" s="39"/>
      <c r="D2" s="39"/>
      <c r="E2" s="39"/>
    </row>
    <row r="3" ht="12.75">
      <c r="A3" s="3"/>
    </row>
    <row r="4" ht="14.25">
      <c r="A4" s="13"/>
    </row>
    <row r="5" ht="17.25" customHeight="1">
      <c r="A5" s="13" t="s">
        <v>5</v>
      </c>
    </row>
    <row r="6" ht="19.5" customHeight="1">
      <c r="A6" s="13" t="s">
        <v>10</v>
      </c>
    </row>
    <row r="7" ht="28.5" customHeight="1">
      <c r="A7" s="32" t="s">
        <v>17</v>
      </c>
    </row>
    <row r="9" spans="1:13" ht="15">
      <c r="A9" s="40" t="s">
        <v>1</v>
      </c>
      <c r="B9" s="42" t="s">
        <v>6</v>
      </c>
      <c r="C9" s="42"/>
      <c r="D9" s="43"/>
      <c r="E9" s="17" t="s">
        <v>9</v>
      </c>
      <c r="F9" s="42" t="s">
        <v>20</v>
      </c>
      <c r="G9" s="42"/>
      <c r="H9" s="43"/>
      <c r="I9" s="17" t="s">
        <v>9</v>
      </c>
      <c r="J9" s="42" t="s">
        <v>21</v>
      </c>
      <c r="K9" s="42"/>
      <c r="L9" s="43"/>
      <c r="M9" s="17" t="s">
        <v>9</v>
      </c>
    </row>
    <row r="10" spans="1:13" ht="14.25">
      <c r="A10" s="41"/>
      <c r="B10" s="4" t="s">
        <v>7</v>
      </c>
      <c r="C10" s="5" t="s">
        <v>3</v>
      </c>
      <c r="D10" s="6" t="s">
        <v>0</v>
      </c>
      <c r="E10" s="12" t="s">
        <v>8</v>
      </c>
      <c r="F10" s="4" t="s">
        <v>7</v>
      </c>
      <c r="G10" s="5" t="s">
        <v>3</v>
      </c>
      <c r="H10" s="6" t="s">
        <v>0</v>
      </c>
      <c r="I10" s="12" t="s">
        <v>8</v>
      </c>
      <c r="J10" s="4" t="s">
        <v>7</v>
      </c>
      <c r="K10" s="5" t="s">
        <v>3</v>
      </c>
      <c r="L10" s="6" t="s">
        <v>0</v>
      </c>
      <c r="M10" s="12" t="s">
        <v>8</v>
      </c>
    </row>
    <row r="11" spans="1:13" ht="18" customHeight="1">
      <c r="A11" s="34" t="s">
        <v>11</v>
      </c>
      <c r="B11" s="30">
        <v>27809803</v>
      </c>
      <c r="C11" s="7">
        <v>6687177</v>
      </c>
      <c r="D11" s="8">
        <f>+B11-C11</f>
        <v>21122626</v>
      </c>
      <c r="E11" s="14">
        <f>+C11/B11</f>
        <v>0.24046114242520883</v>
      </c>
      <c r="F11" s="30">
        <v>2807836</v>
      </c>
      <c r="G11" s="7">
        <v>657816.87</v>
      </c>
      <c r="H11" s="8">
        <f>+F11-G11</f>
        <v>2150019.13</v>
      </c>
      <c r="I11" s="14">
        <f>+G11/F11</f>
        <v>0.2342789500526384</v>
      </c>
      <c r="J11" s="30">
        <v>2782336</v>
      </c>
      <c r="K11" s="7">
        <v>689397.34</v>
      </c>
      <c r="L11" s="8">
        <f>+J11-K11</f>
        <v>2092938.6600000001</v>
      </c>
      <c r="M11" s="14">
        <f>+K11/J11</f>
        <v>0.24777645115471314</v>
      </c>
    </row>
    <row r="12" spans="1:13" ht="16.5" customHeight="1">
      <c r="A12" s="35" t="s">
        <v>12</v>
      </c>
      <c r="B12" s="8">
        <v>2807836</v>
      </c>
      <c r="C12" s="7">
        <v>692915</v>
      </c>
      <c r="D12" s="8">
        <f>+B12-C12</f>
        <v>2114921</v>
      </c>
      <c r="E12" s="15">
        <f aca="true" t="shared" si="0" ref="E12:E17">+C12/B12</f>
        <v>0.2467790141589466</v>
      </c>
      <c r="F12" s="8">
        <v>27809803</v>
      </c>
      <c r="G12" s="7">
        <v>6559025.46</v>
      </c>
      <c r="H12" s="8">
        <f>+F12-G12</f>
        <v>21250777.54</v>
      </c>
      <c r="I12" s="15">
        <f>+G12/F12</f>
        <v>0.2358529997497645</v>
      </c>
      <c r="J12" s="8">
        <v>27809803</v>
      </c>
      <c r="K12" s="7">
        <v>6716257.47</v>
      </c>
      <c r="L12" s="8">
        <f>+J12-K12</f>
        <v>21093545.53</v>
      </c>
      <c r="M12" s="15">
        <f>+K12/J12</f>
        <v>0.2415068337593042</v>
      </c>
    </row>
    <row r="13" spans="1:13" ht="18" customHeight="1">
      <c r="A13" s="35" t="s">
        <v>13</v>
      </c>
      <c r="B13" s="8">
        <v>2231874</v>
      </c>
      <c r="C13" s="7">
        <v>471522</v>
      </c>
      <c r="D13" s="8">
        <f>+B13-C13</f>
        <v>1760352</v>
      </c>
      <c r="E13" s="15">
        <f t="shared" si="0"/>
        <v>0.2112673027240785</v>
      </c>
      <c r="F13" s="8">
        <v>2365524</v>
      </c>
      <c r="G13" s="7">
        <v>296079.49</v>
      </c>
      <c r="H13" s="8">
        <f>+F13-G13</f>
        <v>2069444.51</v>
      </c>
      <c r="I13" s="15">
        <f>+G13/F13</f>
        <v>0.12516444136690222</v>
      </c>
      <c r="J13" s="8">
        <v>2365524</v>
      </c>
      <c r="K13" s="7">
        <v>922262.29</v>
      </c>
      <c r="L13" s="8">
        <f>+J13-K13</f>
        <v>1443261.71</v>
      </c>
      <c r="M13" s="15">
        <f>+K13/J13</f>
        <v>0.38987653052769705</v>
      </c>
    </row>
    <row r="14" spans="1:13" ht="17.25" customHeight="1">
      <c r="A14" s="35" t="s">
        <v>14</v>
      </c>
      <c r="B14" s="8">
        <v>960000</v>
      </c>
      <c r="C14" s="9">
        <v>239998</v>
      </c>
      <c r="D14" s="8">
        <f>+B14-C14</f>
        <v>720002</v>
      </c>
      <c r="E14" s="15">
        <f t="shared" si="0"/>
        <v>0.24999791666666665</v>
      </c>
      <c r="F14" s="8">
        <v>960000</v>
      </c>
      <c r="G14" s="9">
        <v>239998</v>
      </c>
      <c r="H14" s="8">
        <f>+F14-G14</f>
        <v>720002</v>
      </c>
      <c r="I14" s="15">
        <f>+G14/F14</f>
        <v>0.24999791666666665</v>
      </c>
      <c r="J14" s="8">
        <v>960000</v>
      </c>
      <c r="K14" s="9">
        <v>239998.96</v>
      </c>
      <c r="L14" s="8">
        <f>+J14-K14</f>
        <v>720001.04</v>
      </c>
      <c r="M14" s="15">
        <f>+K14/J14</f>
        <v>0.24999891666666665</v>
      </c>
    </row>
    <row r="15" spans="1:13" ht="18" customHeight="1">
      <c r="A15" s="35" t="s">
        <v>15</v>
      </c>
      <c r="B15" s="8">
        <v>9006650</v>
      </c>
      <c r="C15" s="9">
        <v>0</v>
      </c>
      <c r="D15" s="8">
        <f>+B15-C15</f>
        <v>9006650</v>
      </c>
      <c r="E15" s="15">
        <f t="shared" si="0"/>
        <v>0</v>
      </c>
      <c r="F15" s="8">
        <v>8873000</v>
      </c>
      <c r="G15" s="9">
        <v>6733.7</v>
      </c>
      <c r="H15" s="8">
        <f>+F15-G15</f>
        <v>8866266.3</v>
      </c>
      <c r="I15" s="15">
        <f>+G15/F15</f>
        <v>0.0007588977797813592</v>
      </c>
      <c r="J15" s="8">
        <v>8743320</v>
      </c>
      <c r="K15" s="9">
        <v>190654.55</v>
      </c>
      <c r="L15" s="8">
        <f>+J15-K15</f>
        <v>8552665.45</v>
      </c>
      <c r="M15" s="15">
        <f>+K15/J15</f>
        <v>0.021805738552403434</v>
      </c>
    </row>
    <row r="16" spans="1:13" ht="18.75" customHeight="1">
      <c r="A16" s="36"/>
      <c r="B16" s="31"/>
      <c r="C16" s="9"/>
      <c r="D16" s="8"/>
      <c r="E16" s="15"/>
      <c r="F16" s="31"/>
      <c r="G16" s="9"/>
      <c r="H16" s="8"/>
      <c r="I16" s="15"/>
      <c r="J16" s="31"/>
      <c r="K16" s="9"/>
      <c r="L16" s="8"/>
      <c r="M16" s="15"/>
    </row>
    <row r="17" spans="1:13" ht="14.25">
      <c r="A17" s="21" t="s">
        <v>16</v>
      </c>
      <c r="B17" s="29">
        <f>SUM(B11:B16)</f>
        <v>42816163</v>
      </c>
      <c r="C17" s="10">
        <f>SUM(C11:C16)</f>
        <v>8091612</v>
      </c>
      <c r="D17" s="10">
        <f>SUM(D11:D16)</f>
        <v>34724551</v>
      </c>
      <c r="E17" s="16">
        <f t="shared" si="0"/>
        <v>0.188984986814442</v>
      </c>
      <c r="F17" s="29">
        <f>SUM(F11:F16)</f>
        <v>42816163</v>
      </c>
      <c r="G17" s="10">
        <f>SUM(G11:G16)</f>
        <v>7759653.5200000005</v>
      </c>
      <c r="H17" s="10">
        <f>SUM(H11:H16)</f>
        <v>35056509.480000004</v>
      </c>
      <c r="I17" s="16">
        <f>+G17/F17</f>
        <v>0.18123187544853098</v>
      </c>
      <c r="J17" s="29">
        <f>SUM(J11:J16)</f>
        <v>42660983</v>
      </c>
      <c r="K17" s="10">
        <f>SUM(K11:K16)</f>
        <v>8758570.610000001</v>
      </c>
      <c r="L17" s="10">
        <f>SUM(L11:L16)</f>
        <v>33902412.39</v>
      </c>
      <c r="M17" s="16">
        <f>+K17/J17</f>
        <v>0.2053063477229299</v>
      </c>
    </row>
    <row r="18" spans="2:4" ht="14.25">
      <c r="B18" s="11"/>
      <c r="C18" s="11"/>
      <c r="D18" s="11"/>
    </row>
    <row r="19" spans="2:4" ht="14.25">
      <c r="B19" s="11"/>
      <c r="C19" s="11"/>
      <c r="D19" s="11"/>
    </row>
    <row r="20" spans="2:4" ht="14.25">
      <c r="B20" s="11"/>
      <c r="C20" s="11"/>
      <c r="D20" s="11"/>
    </row>
    <row r="21" spans="2:4" ht="14.25">
      <c r="B21" s="11"/>
      <c r="C21" s="11"/>
      <c r="D21" s="11"/>
    </row>
    <row r="22" spans="2:4" ht="14.25">
      <c r="B22" s="11"/>
      <c r="C22" s="11"/>
      <c r="D22" s="11"/>
    </row>
    <row r="23" spans="2:4" ht="14.25">
      <c r="B23" s="11"/>
      <c r="C23" s="11"/>
      <c r="D23" s="11"/>
    </row>
    <row r="24" spans="2:4" ht="14.25">
      <c r="B24" s="11"/>
      <c r="C24" s="11"/>
      <c r="D24" s="11"/>
    </row>
    <row r="25" spans="2:4" ht="14.25">
      <c r="B25" s="11"/>
      <c r="C25" s="11"/>
      <c r="D25" s="11"/>
    </row>
    <row r="26" spans="1:5" ht="18">
      <c r="A26" s="39" t="s">
        <v>23</v>
      </c>
      <c r="B26" s="39"/>
      <c r="C26" s="39"/>
      <c r="D26" s="39"/>
      <c r="E26" s="39"/>
    </row>
    <row r="27" spans="2:4" ht="14.25">
      <c r="B27" s="11"/>
      <c r="C27" s="11"/>
      <c r="D27" s="11"/>
    </row>
    <row r="28" spans="2:4" ht="14.25">
      <c r="B28" s="11"/>
      <c r="C28" s="11"/>
      <c r="D28" s="11"/>
    </row>
    <row r="29" ht="14.25">
      <c r="A29" s="13" t="s">
        <v>5</v>
      </c>
    </row>
    <row r="30" ht="19.5" customHeight="1">
      <c r="A30" s="13" t="s">
        <v>10</v>
      </c>
    </row>
    <row r="31" ht="23.25" customHeight="1">
      <c r="A31" s="33" t="s">
        <v>18</v>
      </c>
    </row>
    <row r="32" ht="18" customHeight="1"/>
    <row r="33" spans="1:13" ht="15">
      <c r="A33" s="40" t="s">
        <v>1</v>
      </c>
      <c r="B33" s="42" t="s">
        <v>6</v>
      </c>
      <c r="C33" s="42"/>
      <c r="D33" s="43"/>
      <c r="E33" s="17" t="s">
        <v>9</v>
      </c>
      <c r="F33" s="42" t="s">
        <v>20</v>
      </c>
      <c r="G33" s="42"/>
      <c r="H33" s="43"/>
      <c r="I33" s="17" t="s">
        <v>9</v>
      </c>
      <c r="J33" s="42" t="s">
        <v>21</v>
      </c>
      <c r="K33" s="42"/>
      <c r="L33" s="43"/>
      <c r="M33" s="17" t="s">
        <v>9</v>
      </c>
    </row>
    <row r="34" spans="1:13" ht="14.25">
      <c r="A34" s="41"/>
      <c r="B34" s="4" t="s">
        <v>7</v>
      </c>
      <c r="C34" s="5" t="s">
        <v>3</v>
      </c>
      <c r="D34" s="6" t="s">
        <v>0</v>
      </c>
      <c r="E34" s="12" t="s">
        <v>8</v>
      </c>
      <c r="F34" s="4" t="s">
        <v>7</v>
      </c>
      <c r="G34" s="5" t="s">
        <v>3</v>
      </c>
      <c r="H34" s="6" t="s">
        <v>0</v>
      </c>
      <c r="I34" s="12" t="s">
        <v>8</v>
      </c>
      <c r="J34" s="4" t="s">
        <v>7</v>
      </c>
      <c r="K34" s="5" t="s">
        <v>3</v>
      </c>
      <c r="L34" s="6" t="s">
        <v>0</v>
      </c>
      <c r="M34" s="12" t="s">
        <v>8</v>
      </c>
    </row>
    <row r="35" spans="1:13" ht="14.25">
      <c r="A35" s="34"/>
      <c r="B35" s="30"/>
      <c r="C35" s="7"/>
      <c r="D35" s="8"/>
      <c r="E35" s="14"/>
      <c r="F35" s="30"/>
      <c r="G35" s="7"/>
      <c r="H35" s="8"/>
      <c r="I35" s="14"/>
      <c r="J35" s="30"/>
      <c r="K35" s="7"/>
      <c r="L35" s="8"/>
      <c r="M35" s="14"/>
    </row>
    <row r="36" spans="1:13" ht="14.25">
      <c r="A36" s="35" t="s">
        <v>13</v>
      </c>
      <c r="B36" s="8">
        <v>20132217</v>
      </c>
      <c r="C36" s="7">
        <v>2792894</v>
      </c>
      <c r="D36" s="8">
        <f>+B36-C36</f>
        <v>17339323</v>
      </c>
      <c r="E36" s="15">
        <f>+C36/B36</f>
        <v>0.13872759269383994</v>
      </c>
      <c r="F36" s="8">
        <v>20022217</v>
      </c>
      <c r="G36" s="7">
        <v>5623552.35</v>
      </c>
      <c r="H36" s="8">
        <f>+F36-G36</f>
        <v>14398664.65</v>
      </c>
      <c r="I36" s="15">
        <f>+G36/F36</f>
        <v>0.2808656179283243</v>
      </c>
      <c r="J36" s="8">
        <v>21262217</v>
      </c>
      <c r="K36" s="7">
        <v>6263286.57</v>
      </c>
      <c r="L36" s="8">
        <f>+J36-K36</f>
        <v>14998930.43</v>
      </c>
      <c r="M36" s="15">
        <f>+K36/J36</f>
        <v>0.2945735418841789</v>
      </c>
    </row>
    <row r="37" spans="1:13" ht="14.25">
      <c r="A37" s="35" t="s">
        <v>14</v>
      </c>
      <c r="B37" s="8">
        <v>2872783</v>
      </c>
      <c r="C37" s="9">
        <v>13436</v>
      </c>
      <c r="D37" s="8">
        <f>+B37-C37</f>
        <v>2859347</v>
      </c>
      <c r="E37" s="15">
        <f>+C37/B37</f>
        <v>0.00467699787975632</v>
      </c>
      <c r="F37" s="8">
        <v>2982783</v>
      </c>
      <c r="G37" s="9">
        <v>507832.36</v>
      </c>
      <c r="H37" s="8">
        <f>+F37-G37</f>
        <v>2474950.64</v>
      </c>
      <c r="I37" s="15">
        <f>+G37/F37</f>
        <v>0.17025454416228067</v>
      </c>
      <c r="J37" s="8">
        <v>1742783</v>
      </c>
      <c r="K37" s="9">
        <v>234291.22</v>
      </c>
      <c r="L37" s="8">
        <f>+J37-K37</f>
        <v>1508491.78</v>
      </c>
      <c r="M37" s="15">
        <f>+K37/J37</f>
        <v>0.1344351075262956</v>
      </c>
    </row>
    <row r="38" spans="1:13" ht="14.25">
      <c r="A38" s="35" t="s">
        <v>15</v>
      </c>
      <c r="B38" s="8">
        <v>1995000</v>
      </c>
      <c r="C38" s="9">
        <v>498577</v>
      </c>
      <c r="D38" s="8">
        <f>+B38-C38</f>
        <v>1496423</v>
      </c>
      <c r="E38" s="15">
        <f>+C38/B38</f>
        <v>0.24991328320802006</v>
      </c>
      <c r="F38" s="8">
        <v>1995000</v>
      </c>
      <c r="G38" s="9">
        <v>140566.8</v>
      </c>
      <c r="H38" s="8">
        <v>140565.8</v>
      </c>
      <c r="I38" s="15">
        <f>+G38/F38</f>
        <v>0.07045954887218045</v>
      </c>
      <c r="J38" s="8">
        <v>1995000</v>
      </c>
      <c r="K38" s="9">
        <v>234771.42</v>
      </c>
      <c r="L38" s="8">
        <f>+J38-K38</f>
        <v>1760228.58</v>
      </c>
      <c r="M38" s="15">
        <f>+K38/J38</f>
        <v>0.1176799097744361</v>
      </c>
    </row>
    <row r="39" spans="1:13" ht="14.25">
      <c r="A39" s="36" t="s">
        <v>24</v>
      </c>
      <c r="B39" s="31"/>
      <c r="C39" s="9"/>
      <c r="D39" s="8"/>
      <c r="E39" s="15"/>
      <c r="F39" s="31"/>
      <c r="G39" s="9"/>
      <c r="H39" s="8"/>
      <c r="I39" s="15"/>
      <c r="J39" s="31"/>
      <c r="K39" s="9"/>
      <c r="L39" s="8"/>
      <c r="M39" s="15"/>
    </row>
    <row r="40" spans="1:13" ht="14.25">
      <c r="A40" s="21" t="s">
        <v>16</v>
      </c>
      <c r="B40" s="10">
        <f>SUM(B35:B39)</f>
        <v>25000000</v>
      </c>
      <c r="C40" s="10">
        <f>SUM(C35:C39)</f>
        <v>3304907</v>
      </c>
      <c r="D40" s="10">
        <f>SUM(D35:D39)</f>
        <v>21695093</v>
      </c>
      <c r="E40" s="16">
        <f>+C40/B40</f>
        <v>0.13219628</v>
      </c>
      <c r="F40" s="10">
        <f>SUM(F35:F39)</f>
        <v>25000000</v>
      </c>
      <c r="G40" s="10">
        <f>SUM(G35:G39)</f>
        <v>6271951.51</v>
      </c>
      <c r="H40" s="10">
        <f>SUM(H35:H39)</f>
        <v>17014181.09</v>
      </c>
      <c r="I40" s="16">
        <f>+G40/F40</f>
        <v>0.2508780604</v>
      </c>
      <c r="J40" s="10">
        <f>SUM(J35:J39)</f>
        <v>25000000</v>
      </c>
      <c r="K40" s="10">
        <f>SUM(K35:K39)</f>
        <v>6732349.21</v>
      </c>
      <c r="L40" s="10">
        <f>SUM(L35:L39)</f>
        <v>18267650.79</v>
      </c>
      <c r="M40" s="16">
        <f>+K40/J40</f>
        <v>0.2692939684</v>
      </c>
    </row>
    <row r="41" spans="2:4" ht="14.25">
      <c r="B41" s="11"/>
      <c r="C41" s="11"/>
      <c r="D41" s="11"/>
    </row>
    <row r="43" ht="12.75">
      <c r="C43" s="1"/>
    </row>
    <row r="53" spans="1:5" ht="20.25" customHeight="1">
      <c r="A53" s="39" t="s">
        <v>22</v>
      </c>
      <c r="B53" s="39"/>
      <c r="C53" s="39"/>
      <c r="D53" s="39"/>
      <c r="E53" s="39"/>
    </row>
    <row r="55" spans="1:4" ht="14.25">
      <c r="A55" s="13" t="s">
        <v>5</v>
      </c>
      <c r="B55" s="13"/>
      <c r="C55" s="13"/>
      <c r="D55" s="13"/>
    </row>
    <row r="56" spans="1:4" ht="14.25">
      <c r="A56" s="13"/>
      <c r="B56" s="13"/>
      <c r="C56" s="13"/>
      <c r="D56" s="13"/>
    </row>
    <row r="57" spans="1:4" ht="18">
      <c r="A57" s="32" t="s">
        <v>19</v>
      </c>
      <c r="B57" s="13"/>
      <c r="C57" s="13"/>
      <c r="D57" s="13"/>
    </row>
    <row r="58" spans="1:4" ht="14.25">
      <c r="A58" s="18"/>
      <c r="B58" s="13"/>
      <c r="C58" s="13"/>
      <c r="D58" s="13"/>
    </row>
    <row r="60" spans="1:13" ht="15">
      <c r="A60" s="44" t="s">
        <v>1</v>
      </c>
      <c r="B60" s="46" t="s">
        <v>6</v>
      </c>
      <c r="C60" s="46"/>
      <c r="D60" s="47"/>
      <c r="E60" s="17" t="s">
        <v>9</v>
      </c>
      <c r="F60" s="46" t="s">
        <v>20</v>
      </c>
      <c r="G60" s="46"/>
      <c r="H60" s="47"/>
      <c r="I60" s="17" t="s">
        <v>9</v>
      </c>
      <c r="J60" s="46" t="s">
        <v>21</v>
      </c>
      <c r="K60" s="46"/>
      <c r="L60" s="47"/>
      <c r="M60" s="17" t="s">
        <v>9</v>
      </c>
    </row>
    <row r="61" spans="1:13" ht="14.25">
      <c r="A61" s="45"/>
      <c r="B61" s="19" t="s">
        <v>7</v>
      </c>
      <c r="C61" s="20" t="s">
        <v>4</v>
      </c>
      <c r="D61" s="21" t="s">
        <v>0</v>
      </c>
      <c r="E61" s="12" t="s">
        <v>8</v>
      </c>
      <c r="F61" s="19" t="s">
        <v>7</v>
      </c>
      <c r="G61" s="20" t="s">
        <v>4</v>
      </c>
      <c r="H61" s="21" t="s">
        <v>0</v>
      </c>
      <c r="I61" s="12" t="s">
        <v>8</v>
      </c>
      <c r="J61" s="19" t="s">
        <v>7</v>
      </c>
      <c r="K61" s="20" t="s">
        <v>4</v>
      </c>
      <c r="L61" s="21" t="s">
        <v>0</v>
      </c>
      <c r="M61" s="12" t="s">
        <v>8</v>
      </c>
    </row>
    <row r="62" spans="1:13" ht="14.25">
      <c r="A62" s="22"/>
      <c r="B62" s="22"/>
      <c r="C62" s="22"/>
      <c r="D62" s="22"/>
      <c r="E62" s="2"/>
      <c r="F62" s="22"/>
      <c r="G62" s="22"/>
      <c r="H62" s="22"/>
      <c r="I62" s="2"/>
      <c r="J62" s="22"/>
      <c r="K62" s="22"/>
      <c r="L62" s="22"/>
      <c r="M62" s="2"/>
    </row>
    <row r="63" spans="1:13" ht="14.25">
      <c r="A63" s="37" t="s">
        <v>25</v>
      </c>
      <c r="B63" s="23">
        <f>SUM(B64:B67)</f>
        <v>25000000</v>
      </c>
      <c r="C63" s="23">
        <f>SUM(C64:C67)</f>
        <v>8475049.41</v>
      </c>
      <c r="D63" s="23">
        <f>SUM(D64:D67)</f>
        <v>25000000</v>
      </c>
      <c r="E63" s="15">
        <f>+C63/B63</f>
        <v>0.3390019764</v>
      </c>
      <c r="F63" s="23">
        <f>SUM(F64:F67)</f>
        <v>25000000</v>
      </c>
      <c r="G63" s="23">
        <f>SUM(G64:G67)</f>
        <v>3976891.33</v>
      </c>
      <c r="H63" s="23">
        <f>+F63-G63</f>
        <v>21023108.67</v>
      </c>
      <c r="I63" s="15">
        <f>+G63/F63</f>
        <v>0.1590756532</v>
      </c>
      <c r="J63" s="23">
        <f>SUM(J64:J67)</f>
        <v>25000000</v>
      </c>
      <c r="K63" s="23">
        <f>SUM(K64:K67)</f>
        <v>2573841.27</v>
      </c>
      <c r="L63" s="23">
        <f>SUM(L64:L67)</f>
        <v>22426158.73</v>
      </c>
      <c r="M63" s="15">
        <f>+K63/J63</f>
        <v>0.1029536508</v>
      </c>
    </row>
    <row r="64" spans="1:13" ht="14.25">
      <c r="A64" s="37" t="s">
        <v>29</v>
      </c>
      <c r="B64" s="23">
        <v>0</v>
      </c>
      <c r="C64" s="23">
        <v>1129.5</v>
      </c>
      <c r="D64" s="23">
        <v>0</v>
      </c>
      <c r="E64" s="15" t="e">
        <f>+C64/B64</f>
        <v>#DIV/0!</v>
      </c>
      <c r="F64" s="23">
        <v>0</v>
      </c>
      <c r="G64" s="23">
        <v>3939.8</v>
      </c>
      <c r="H64" s="23">
        <f>+F64-G64</f>
        <v>-3939.8</v>
      </c>
      <c r="I64" s="15" t="e">
        <f>+G64/F64</f>
        <v>#DIV/0!</v>
      </c>
      <c r="J64" s="23">
        <v>0</v>
      </c>
      <c r="K64" s="23">
        <v>9589.6</v>
      </c>
      <c r="L64" s="23">
        <f>+J64-K64</f>
        <v>-9589.6</v>
      </c>
      <c r="M64" s="15" t="e">
        <f>+K64/J64</f>
        <v>#DIV/0!</v>
      </c>
    </row>
    <row r="65" spans="1:13" ht="14.25">
      <c r="A65" s="37" t="s">
        <v>26</v>
      </c>
      <c r="B65" s="23">
        <v>16400000</v>
      </c>
      <c r="C65" s="23">
        <v>5019370.87</v>
      </c>
      <c r="D65" s="23">
        <v>16400000</v>
      </c>
      <c r="E65" s="15">
        <f>+C65/B65</f>
        <v>0.3060591993902439</v>
      </c>
      <c r="F65" s="23">
        <v>16400000</v>
      </c>
      <c r="G65" s="23">
        <v>2245624.71</v>
      </c>
      <c r="H65" s="23">
        <f>+F65-G65</f>
        <v>14154375.29</v>
      </c>
      <c r="I65" s="15">
        <f>+G65/F65</f>
        <v>0.13692833597560974</v>
      </c>
      <c r="J65" s="23">
        <v>16400000</v>
      </c>
      <c r="K65" s="23">
        <v>1688195.97</v>
      </c>
      <c r="L65" s="23">
        <f>+J65-K65</f>
        <v>14711804.03</v>
      </c>
      <c r="M65" s="15">
        <f>+K65/J65</f>
        <v>0.10293877865853658</v>
      </c>
    </row>
    <row r="66" spans="1:13" ht="14.25">
      <c r="A66" s="38" t="s">
        <v>27</v>
      </c>
      <c r="B66" s="23">
        <v>8600000</v>
      </c>
      <c r="C66" s="23">
        <v>3451055.6</v>
      </c>
      <c r="D66" s="23">
        <v>8600000</v>
      </c>
      <c r="E66" s="15">
        <f>+C66/B66</f>
        <v>0.40128553488372093</v>
      </c>
      <c r="F66" s="23">
        <v>8600000</v>
      </c>
      <c r="G66" s="23">
        <v>1725586.82</v>
      </c>
      <c r="H66" s="23">
        <f>+F66-G66</f>
        <v>6874413.18</v>
      </c>
      <c r="I66" s="15"/>
      <c r="J66" s="23">
        <v>8600000</v>
      </c>
      <c r="K66" s="23">
        <v>875151.62</v>
      </c>
      <c r="L66" s="23">
        <f>+J66-K66</f>
        <v>7724848.38</v>
      </c>
      <c r="M66" s="15">
        <f>+K66/J66</f>
        <v>0.10176181627906977</v>
      </c>
    </row>
    <row r="67" spans="1:13" ht="14.25">
      <c r="A67" s="18" t="s">
        <v>28</v>
      </c>
      <c r="B67" s="23">
        <v>0</v>
      </c>
      <c r="C67" s="23">
        <v>3493.44</v>
      </c>
      <c r="D67" s="23">
        <v>0</v>
      </c>
      <c r="E67" s="15" t="e">
        <f>+C67/B67</f>
        <v>#DIV/0!</v>
      </c>
      <c r="F67" s="23">
        <v>0</v>
      </c>
      <c r="G67" s="23">
        <v>1740</v>
      </c>
      <c r="H67" s="23">
        <f>+F67-G67</f>
        <v>-1740</v>
      </c>
      <c r="I67" s="15" t="e">
        <f>+G67/F67</f>
        <v>#DIV/0!</v>
      </c>
      <c r="J67" s="23">
        <v>0</v>
      </c>
      <c r="K67" s="23">
        <v>904.08</v>
      </c>
      <c r="L67" s="23">
        <f>+J67-K67</f>
        <v>-904.08</v>
      </c>
      <c r="M67" s="15" t="e">
        <f>+K67/J67</f>
        <v>#DIV/0!</v>
      </c>
    </row>
    <row r="68" spans="1:13" ht="14.25">
      <c r="A68" s="24"/>
      <c r="B68" s="25"/>
      <c r="C68" s="25"/>
      <c r="D68" s="25"/>
      <c r="E68" s="12"/>
      <c r="F68" s="25"/>
      <c r="G68" s="25"/>
      <c r="H68" s="25"/>
      <c r="I68" s="12"/>
      <c r="J68" s="25"/>
      <c r="K68" s="25"/>
      <c r="L68" s="25"/>
      <c r="M68" s="12"/>
    </row>
    <row r="69" spans="1:13" ht="14.25">
      <c r="A69" s="13"/>
      <c r="B69" s="26"/>
      <c r="C69" s="26"/>
      <c r="D69" s="26"/>
      <c r="E69" s="3"/>
      <c r="F69" s="26"/>
      <c r="G69" s="26"/>
      <c r="H69" s="26"/>
      <c r="I69" s="3"/>
      <c r="J69" s="26"/>
      <c r="K69" s="26"/>
      <c r="L69" s="26"/>
      <c r="M69" s="3"/>
    </row>
    <row r="70" spans="1:13" ht="15">
      <c r="A70" s="27" t="s">
        <v>2</v>
      </c>
      <c r="B70" s="28">
        <f>+B63</f>
        <v>25000000</v>
      </c>
      <c r="C70" s="28">
        <f>+C63</f>
        <v>8475049.41</v>
      </c>
      <c r="D70" s="28">
        <f>+D63</f>
        <v>25000000</v>
      </c>
      <c r="E70" s="16">
        <f>+C70/B70</f>
        <v>0.3390019764</v>
      </c>
      <c r="F70" s="28">
        <f>+F63</f>
        <v>25000000</v>
      </c>
      <c r="G70" s="28">
        <f>+G63</f>
        <v>3976891.33</v>
      </c>
      <c r="H70" s="28">
        <f>+H63</f>
        <v>21023108.67</v>
      </c>
      <c r="I70" s="16">
        <f>+G70/F70</f>
        <v>0.1590756532</v>
      </c>
      <c r="J70" s="28">
        <f>+J63</f>
        <v>25000000</v>
      </c>
      <c r="K70" s="28">
        <f>+K63</f>
        <v>2573841.27</v>
      </c>
      <c r="L70" s="28">
        <f>+L63</f>
        <v>22426158.73</v>
      </c>
      <c r="M70" s="16">
        <f>+K70/J70</f>
        <v>0.1029536508</v>
      </c>
    </row>
    <row r="73" ht="12.75">
      <c r="C73" s="1"/>
    </row>
  </sheetData>
  <sheetProtection/>
  <mergeCells count="15">
    <mergeCell ref="J9:L9"/>
    <mergeCell ref="J33:L33"/>
    <mergeCell ref="F9:H9"/>
    <mergeCell ref="F33:H33"/>
    <mergeCell ref="A60:A61"/>
    <mergeCell ref="B60:D60"/>
    <mergeCell ref="F60:H60"/>
    <mergeCell ref="J60:L60"/>
    <mergeCell ref="A53:E53"/>
    <mergeCell ref="A9:A10"/>
    <mergeCell ref="B9:D9"/>
    <mergeCell ref="A33:A34"/>
    <mergeCell ref="B33:D33"/>
    <mergeCell ref="A2:E2"/>
    <mergeCell ref="A26:E26"/>
  </mergeCells>
  <printOptions horizontalCentered="1"/>
  <pageMargins left="0.1968503937007874" right="0" top="0.984251968503937" bottom="0.5905511811023623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Plani1</dc:creator>
  <cp:keywords/>
  <dc:description/>
  <cp:lastModifiedBy>Eric Nilton Paredes Laos</cp:lastModifiedBy>
  <cp:lastPrinted>2011-10-19T05:59:22Z</cp:lastPrinted>
  <dcterms:created xsi:type="dcterms:W3CDTF">2003-04-29T17:24:52Z</dcterms:created>
  <dcterms:modified xsi:type="dcterms:W3CDTF">2011-10-19T05:59:53Z</dcterms:modified>
  <cp:category/>
  <cp:version/>
  <cp:contentType/>
  <cp:contentStatus/>
</cp:coreProperties>
</file>